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Dokument\VŘ výměna posledních svítidel\"/>
    </mc:Choice>
  </mc:AlternateContent>
  <xr:revisionPtr revIDLastSave="0" documentId="13_ncr:1_{25AB3D7F-7E33-4519-AA09-184C7DE8D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ypy svítidel" sheetId="4" r:id="rId1"/>
  </sheets>
  <definedNames>
    <definedName name="_xlnm.Print_Area" localSheetId="0">'Typy svítidel'!$B$2:$I$9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4" l="1"/>
  <c r="F64" i="4"/>
  <c r="E63" i="4"/>
  <c r="F63" i="4" s="1"/>
  <c r="E62" i="4"/>
  <c r="F62" i="4" s="1"/>
  <c r="E61" i="4"/>
  <c r="F61" i="4" s="1"/>
  <c r="E60" i="4"/>
  <c r="F60" i="4" s="1"/>
  <c r="E58" i="4"/>
  <c r="F58" i="4" s="1"/>
  <c r="E57" i="4"/>
  <c r="F57" i="4" s="1"/>
  <c r="E56" i="4"/>
  <c r="F56" i="4" s="1"/>
  <c r="E55" i="4"/>
  <c r="F55" i="4" s="1"/>
  <c r="E54" i="4"/>
  <c r="F54" i="4" s="1"/>
  <c r="E53" i="4"/>
  <c r="F53" i="4" s="1"/>
  <c r="E52" i="4"/>
  <c r="F52" i="4" s="1"/>
  <c r="E51" i="4"/>
  <c r="F51" i="4" s="1"/>
  <c r="E50" i="4"/>
  <c r="F50" i="4" s="1"/>
  <c r="E47" i="4"/>
  <c r="F47" i="4" s="1"/>
  <c r="E46" i="4"/>
  <c r="F46" i="4" s="1"/>
  <c r="E44" i="4"/>
  <c r="F44" i="4" s="1"/>
  <c r="E42" i="4"/>
  <c r="F42" i="4" s="1"/>
  <c r="E41" i="4"/>
  <c r="F41" i="4" s="1"/>
  <c r="E40" i="4"/>
  <c r="F40" i="4" s="1"/>
  <c r="E39" i="4"/>
  <c r="F39" i="4" s="1"/>
  <c r="E38" i="4"/>
  <c r="F38" i="4" s="1"/>
  <c r="E36" i="4"/>
  <c r="F36" i="4" s="1"/>
  <c r="E35" i="4"/>
  <c r="F35" i="4" s="1"/>
  <c r="E34" i="4"/>
  <c r="F34" i="4" s="1"/>
  <c r="E31" i="4"/>
  <c r="F31" i="4" s="1"/>
  <c r="E30" i="4"/>
  <c r="F30" i="4" s="1"/>
  <c r="E29" i="4"/>
  <c r="F29" i="4" s="1"/>
  <c r="E28" i="4"/>
  <c r="F28" i="4" s="1"/>
  <c r="E26" i="4"/>
  <c r="F26" i="4" s="1"/>
  <c r="E23" i="4"/>
  <c r="F23" i="4" s="1"/>
  <c r="E22" i="4"/>
  <c r="F22" i="4" s="1"/>
  <c r="E21" i="4"/>
  <c r="F21" i="4" s="1"/>
  <c r="E17" i="4"/>
  <c r="F17" i="4" s="1"/>
  <c r="E16" i="4"/>
  <c r="F16" i="4" s="1"/>
  <c r="E13" i="4"/>
  <c r="F13" i="4" s="1"/>
  <c r="F65" i="4" s="1"/>
</calcChain>
</file>

<file path=xl/sharedStrings.xml><?xml version="1.0" encoding="utf-8"?>
<sst xmlns="http://schemas.openxmlformats.org/spreadsheetml/2006/main" count="133" uniqueCount="85">
  <si>
    <t>Místnosti</t>
  </si>
  <si>
    <t>Zářivka</t>
  </si>
  <si>
    <t>posilovna</t>
  </si>
  <si>
    <t>108 zástupci řed.</t>
  </si>
  <si>
    <t>114 studovna</t>
  </si>
  <si>
    <t>205 učebna HV</t>
  </si>
  <si>
    <t>308 kabinet NJ</t>
  </si>
  <si>
    <t>307 kabinet FJ</t>
  </si>
  <si>
    <t>malá tělocvična - sklad</t>
  </si>
  <si>
    <t>posilovna - vstup</t>
  </si>
  <si>
    <t>Svítidlo</t>
  </si>
  <si>
    <t>Počet
ks</t>
  </si>
  <si>
    <t>Původní příkon (W)</t>
  </si>
  <si>
    <t>Původní celkový příkon (W)</t>
  </si>
  <si>
    <t>Příkon
(W)</t>
  </si>
  <si>
    <t>Umístění svítidla</t>
  </si>
  <si>
    <t>Malá tělocvična</t>
  </si>
  <si>
    <t>Třídy/kabinety</t>
  </si>
  <si>
    <t>Chodby</t>
  </si>
  <si>
    <t>Osvětlení tabule</t>
  </si>
  <si>
    <t>Cena svítidla</t>
  </si>
  <si>
    <t>Cena montáže</t>
  </si>
  <si>
    <t>Celkem za svítidlo</t>
  </si>
  <si>
    <t>Kulaté svítido na chodbách</t>
  </si>
  <si>
    <t>Celkem</t>
  </si>
  <si>
    <t>Stávající řešení</t>
  </si>
  <si>
    <t>117 společenská místnost</t>
  </si>
  <si>
    <t>118 školní psycholog</t>
  </si>
  <si>
    <t>velká tělocvička + chodba</t>
  </si>
  <si>
    <t>chodba před kanceláří ŠJ</t>
  </si>
  <si>
    <t>206 kabinet HV + chodba před kab.</t>
  </si>
  <si>
    <t>kantýna</t>
  </si>
  <si>
    <t>školník - dílna</t>
  </si>
  <si>
    <t>021 šatna - úklid</t>
  </si>
  <si>
    <t>110 sborovna</t>
  </si>
  <si>
    <t>103 kabinet TV</t>
  </si>
  <si>
    <t>215 kabinet Ch</t>
  </si>
  <si>
    <t>209 kabinet ZSV</t>
  </si>
  <si>
    <t>219 kabinet Fy 2</t>
  </si>
  <si>
    <t>222 kabinet Fy 1</t>
  </si>
  <si>
    <t>208 kabinet ČJ a L</t>
  </si>
  <si>
    <t>223 kabinet ČJ 2</t>
  </si>
  <si>
    <t>228 kabinet Hm</t>
  </si>
  <si>
    <t>310 kabinet AJ 1</t>
  </si>
  <si>
    <t>316 kabinet AJ 2</t>
  </si>
  <si>
    <t>327 kabinet Bi</t>
  </si>
  <si>
    <t>319 studovna 3. patro</t>
  </si>
  <si>
    <t>313 DDT</t>
  </si>
  <si>
    <t>Lištový závěsný systém RUG&lt;19</t>
  </si>
  <si>
    <t>023 kancelář školní jídelny</t>
  </si>
  <si>
    <t>303 kabinet IT</t>
  </si>
  <si>
    <t xml:space="preserve">306 Kabinet Ma </t>
  </si>
  <si>
    <t>Šatna před WC</t>
  </si>
  <si>
    <t>Šatna chodba zadní vchod</t>
  </si>
  <si>
    <t>Šatna 1</t>
  </si>
  <si>
    <t>Šatna 2</t>
  </si>
  <si>
    <t>Šatna 3</t>
  </si>
  <si>
    <t>Šatna 4</t>
  </si>
  <si>
    <t>Šatna 5</t>
  </si>
  <si>
    <t>Šatna 6</t>
  </si>
  <si>
    <t>Šatna 7</t>
  </si>
  <si>
    <t>Šatna 8</t>
  </si>
  <si>
    <t>Šatna 9</t>
  </si>
  <si>
    <t>Šatna 11</t>
  </si>
  <si>
    <t>Šatna 12</t>
  </si>
  <si>
    <t>Chodba do suterénu</t>
  </si>
  <si>
    <t>Celkem ks</t>
  </si>
  <si>
    <t>Přisazené svítidlo IP65 a IK10, maximální příkon 35W@3680W, měrný výkon minimálně 129lm/W, 4000K,</t>
  </si>
  <si>
    <t>přisazené/závěsné svítidlo s hlinkovým tělesem, maximální příkon 25W@4800lm, regulace snížení příkonu pomocí DIP swiče, měrný výkon minimálně 135lm/W, 4000K</t>
  </si>
  <si>
    <t>Přisazené svítidlo IP44, maximální příkon 21W@2300W, měrný výkon minimálně 100lm/W, 4000K,</t>
  </si>
  <si>
    <t>přisazené/závěsné svítidlo s hlinkovým tělesem a symetrickou optickou částí určenou pro školní tabule, maximální příkon 27W@3800lm, měrný výkon minimálně 139lm/W, 4000K, CRI&gt;80, MacAdam ≤ 3 SDCM, životnost 50000h L80B50 při 25°C</t>
  </si>
  <si>
    <t>přisazené/závěsné svítidlo s hlinkovým tělesem a mikroprizmatickou optickou částí s RUG&lt;19, maximální příkon 27W@3600lm, regulace snížení příkonu pomocí DIP swiče, měrný výkon minimálně 134lm/W, 3000K, CRI&gt;80, MacAdam ≤ 3 SDCM, životnost 50000h L80B50 při 25°C</t>
  </si>
  <si>
    <t>přisazené/závěsné svítidlo s hlinkovým tělesem a mikroprizmatickou optickou částí s RUG&lt;19, maximální příkon 33W@4600lm, regulace snížení příkonu pomocí DIP swiče, měrný výkon minimálně 139lm/W, 4000K, CRI&gt;80, MacAdam ≤ 3 SDCM</t>
  </si>
  <si>
    <t>Systémové svítidlo do závěsného lištového systému s mikroprizmatickou optickou částí s RUG&lt;19, maximální příkon 32W@6000lm, regulace snížení příkonu pomocí DIP swiče, měrný výkon minimálně 187lm/W, 4000K, CRI&gt;80, MacAdam ≤ 3 SDCM, životnost 75000h L100B50 při 25°C</t>
  </si>
  <si>
    <t>Rozměr cca
(mm)</t>
  </si>
  <si>
    <t>specifikace svítidla</t>
  </si>
  <si>
    <t>Příloha č. 5 - specifikace svítidel na GJR Chrudim</t>
  </si>
  <si>
    <t>Typ svítidla</t>
  </si>
  <si>
    <t>C</t>
  </si>
  <si>
    <t>A</t>
  </si>
  <si>
    <t>B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</si>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</sst>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C53A-6410-4FD6-80D4-7E72D424373E}">
  <sheetPr>
    <pageSetUpPr fitToPage="1"/>
  </sheetPr>
  <dimension ref="A1:I65"/>
  <sheetViews>
    <sheetView tabSelected="1" topLeftCell="A3" zoomScaleNormal="100" workbookViewId="0">
      <selection activeCell="A2" sqref="A2"/>
    </sheetView>
  </sheetViews>
  <sheetFormatPr defaultRowHeight="15" x14ac:dyDescent="0.25"/>
  <cols>
    <col min="2" max="2" width="60.85546875" customWidth="1"/>
    <col min="3" max="3" width="11.5703125" bestFit="1" customWidth="1"/>
    <col min="5" max="5" width="16" customWidth="1"/>
    <col min="6" max="6" width="10.7109375" customWidth="1"/>
    <col min="7" max="7" width="12.140625" bestFit="1" customWidth="1"/>
    <col min="8" max="8" width="13.7109375" bestFit="1" customWidth="1"/>
    <col min="9" max="9" width="17" bestFit="1" customWidth="1"/>
    <col min="11" max="11" width="24" customWidth="1"/>
    <col min="12" max="12" width="14.85546875" customWidth="1"/>
  </cols>
  <sheetData>
    <row r="1" spans="1:9" ht="23.25" customHeight="1" x14ac:dyDescent="0.3">
      <c r="B1" s="22" t="s">
        <v>76</v>
      </c>
    </row>
    <row r="2" spans="1:9" ht="30" x14ac:dyDescent="0.25">
      <c r="A2" s="27" t="s">
        <v>77</v>
      </c>
      <c r="B2" s="19" t="s">
        <v>75</v>
      </c>
      <c r="C2" s="20" t="s">
        <v>74</v>
      </c>
      <c r="D2" s="20" t="s">
        <v>14</v>
      </c>
      <c r="E2" s="20" t="s">
        <v>15</v>
      </c>
      <c r="F2" s="20" t="s">
        <v>66</v>
      </c>
      <c r="G2" s="20" t="s">
        <v>20</v>
      </c>
      <c r="H2" s="20" t="s">
        <v>21</v>
      </c>
      <c r="I2" s="20" t="s">
        <v>22</v>
      </c>
    </row>
    <row r="3" spans="1:9" ht="72.75" customHeight="1" x14ac:dyDescent="0.25">
      <c r="A3" s="26" t="s">
        <v>79</v>
      </c>
      <c r="B3" s="17" t="s">
        <v>71</v>
      </c>
      <c r="C3" s="16">
        <v>1245</v>
      </c>
      <c r="D3" s="16">
        <v>27</v>
      </c>
      <c r="E3" s="17" t="s">
        <v>17</v>
      </c>
      <c r="F3" s="17">
        <v>138</v>
      </c>
      <c r="G3" s="16"/>
      <c r="H3" s="16"/>
      <c r="I3" s="18"/>
    </row>
    <row r="4" spans="1:9" ht="72.75" customHeight="1" x14ac:dyDescent="0.25">
      <c r="A4" s="26" t="s">
        <v>80</v>
      </c>
      <c r="B4" s="17" t="s">
        <v>72</v>
      </c>
      <c r="C4" s="16">
        <v>1545</v>
      </c>
      <c r="D4" s="16">
        <v>33</v>
      </c>
      <c r="E4" s="17" t="s">
        <v>17</v>
      </c>
      <c r="F4" s="17">
        <v>4</v>
      </c>
      <c r="G4" s="16"/>
      <c r="H4" s="16"/>
      <c r="I4" s="18"/>
    </row>
    <row r="5" spans="1:9" ht="72.75" customHeight="1" x14ac:dyDescent="0.25">
      <c r="A5" s="26" t="s">
        <v>78</v>
      </c>
      <c r="B5" s="17" t="s">
        <v>67</v>
      </c>
      <c r="C5" s="16">
        <v>480</v>
      </c>
      <c r="D5" s="16">
        <v>35</v>
      </c>
      <c r="E5" s="17" t="s">
        <v>16</v>
      </c>
      <c r="F5" s="17">
        <v>0</v>
      </c>
      <c r="G5" s="16"/>
      <c r="H5" s="16"/>
      <c r="I5" s="18"/>
    </row>
    <row r="6" spans="1:9" ht="72.75" customHeight="1" x14ac:dyDescent="0.25">
      <c r="A6" s="26" t="s">
        <v>81</v>
      </c>
      <c r="B6" s="17" t="s">
        <v>68</v>
      </c>
      <c r="C6" s="16">
        <v>1149</v>
      </c>
      <c r="D6" s="16">
        <v>25</v>
      </c>
      <c r="E6" s="17" t="s">
        <v>18</v>
      </c>
      <c r="F6" s="17">
        <v>36</v>
      </c>
      <c r="G6" s="16"/>
      <c r="H6" s="16"/>
      <c r="I6" s="18"/>
    </row>
    <row r="7" spans="1:9" ht="72.75" customHeight="1" x14ac:dyDescent="0.25">
      <c r="A7" s="26" t="s">
        <v>82</v>
      </c>
      <c r="B7" s="17" t="s">
        <v>70</v>
      </c>
      <c r="C7" s="16">
        <v>1200</v>
      </c>
      <c r="D7" s="16">
        <v>37</v>
      </c>
      <c r="E7" s="17" t="s">
        <v>19</v>
      </c>
      <c r="F7" s="17">
        <v>0</v>
      </c>
      <c r="G7" s="16"/>
      <c r="H7" s="16"/>
      <c r="I7" s="18"/>
    </row>
    <row r="8" spans="1:9" ht="72.75" customHeight="1" x14ac:dyDescent="0.25">
      <c r="A8" s="26" t="s">
        <v>83</v>
      </c>
      <c r="B8" s="17" t="s">
        <v>69</v>
      </c>
      <c r="C8" s="16">
        <v>330</v>
      </c>
      <c r="D8" s="16">
        <v>21</v>
      </c>
      <c r="E8" s="17" t="s">
        <v>23</v>
      </c>
      <c r="F8" s="17">
        <v>1</v>
      </c>
      <c r="G8" s="16"/>
      <c r="H8" s="16"/>
      <c r="I8" s="18"/>
    </row>
    <row r="9" spans="1:9" ht="72.75" customHeight="1" x14ac:dyDescent="0.25">
      <c r="A9" s="26" t="s">
        <v>84</v>
      </c>
      <c r="B9" s="17" t="s">
        <v>73</v>
      </c>
      <c r="C9" s="16">
        <v>1500</v>
      </c>
      <c r="D9" s="16">
        <v>32</v>
      </c>
      <c r="E9" s="17" t="s">
        <v>48</v>
      </c>
      <c r="F9" s="17">
        <v>12</v>
      </c>
      <c r="G9" s="16"/>
      <c r="H9" s="16"/>
      <c r="I9" s="18"/>
    </row>
    <row r="10" spans="1:9" ht="15.75" thickBot="1" x14ac:dyDescent="0.3"/>
    <row r="11" spans="1:9" ht="15.75" thickBot="1" x14ac:dyDescent="0.3">
      <c r="B11" s="1"/>
      <c r="C11" s="23" t="s">
        <v>25</v>
      </c>
      <c r="D11" s="24"/>
      <c r="E11" s="24"/>
      <c r="F11" s="25"/>
    </row>
    <row r="12" spans="1:9" ht="38.25" x14ac:dyDescent="0.25">
      <c r="B12" s="13" t="s">
        <v>0</v>
      </c>
      <c r="C12" s="6" t="s">
        <v>10</v>
      </c>
      <c r="D12" s="2" t="s">
        <v>11</v>
      </c>
      <c r="E12" s="2" t="s">
        <v>12</v>
      </c>
      <c r="F12" s="5" t="s">
        <v>13</v>
      </c>
    </row>
    <row r="13" spans="1:9" x14ac:dyDescent="0.25">
      <c r="B13" s="14" t="s">
        <v>8</v>
      </c>
      <c r="C13" s="7" t="s">
        <v>1</v>
      </c>
      <c r="D13" s="3">
        <v>1</v>
      </c>
      <c r="E13" s="4">
        <f>2*36*1.15</f>
        <v>82.8</v>
      </c>
      <c r="F13" s="8">
        <f t="shared" ref="F13:F64" si="0">E13*D13</f>
        <v>82.8</v>
      </c>
    </row>
    <row r="14" spans="1:9" x14ac:dyDescent="0.25">
      <c r="B14" s="14" t="s">
        <v>49</v>
      </c>
      <c r="C14" s="7" t="s">
        <v>1</v>
      </c>
      <c r="D14" s="3">
        <v>4</v>
      </c>
      <c r="E14" s="4">
        <v>83</v>
      </c>
      <c r="F14" s="8">
        <v>332</v>
      </c>
    </row>
    <row r="15" spans="1:9" x14ac:dyDescent="0.25">
      <c r="B15" s="14" t="s">
        <v>29</v>
      </c>
      <c r="C15" s="7" t="s">
        <v>1</v>
      </c>
      <c r="D15" s="3">
        <v>2</v>
      </c>
      <c r="E15" s="4">
        <v>83</v>
      </c>
      <c r="F15" s="8">
        <v>83</v>
      </c>
    </row>
    <row r="16" spans="1:9" x14ac:dyDescent="0.25">
      <c r="B16" s="14" t="s">
        <v>9</v>
      </c>
      <c r="C16" s="7" t="s">
        <v>1</v>
      </c>
      <c r="D16" s="3">
        <v>3</v>
      </c>
      <c r="E16" s="4">
        <f t="shared" ref="E16:E63" si="1">2*36*1.15</f>
        <v>82.8</v>
      </c>
      <c r="F16" s="8">
        <f t="shared" si="0"/>
        <v>248.39999999999998</v>
      </c>
    </row>
    <row r="17" spans="2:6" x14ac:dyDescent="0.25">
      <c r="B17" s="14" t="s">
        <v>2</v>
      </c>
      <c r="C17" s="7" t="s">
        <v>1</v>
      </c>
      <c r="D17" s="3">
        <v>9</v>
      </c>
      <c r="E17" s="4">
        <f t="shared" si="1"/>
        <v>82.8</v>
      </c>
      <c r="F17" s="8">
        <f t="shared" si="0"/>
        <v>745.19999999999993</v>
      </c>
    </row>
    <row r="18" spans="2:6" x14ac:dyDescent="0.25">
      <c r="B18" s="14" t="s">
        <v>31</v>
      </c>
      <c r="C18" s="7" t="s">
        <v>1</v>
      </c>
      <c r="D18" s="3">
        <v>3</v>
      </c>
      <c r="E18" s="4">
        <v>83</v>
      </c>
      <c r="F18" s="8">
        <v>332</v>
      </c>
    </row>
    <row r="19" spans="2:6" x14ac:dyDescent="0.25">
      <c r="B19" s="14" t="s">
        <v>32</v>
      </c>
      <c r="C19" s="7" t="s">
        <v>1</v>
      </c>
      <c r="D19" s="3">
        <v>3</v>
      </c>
      <c r="E19" s="4">
        <v>83</v>
      </c>
      <c r="F19" s="8">
        <v>332</v>
      </c>
    </row>
    <row r="20" spans="2:6" x14ac:dyDescent="0.25">
      <c r="B20" s="14" t="s">
        <v>33</v>
      </c>
      <c r="C20" s="7" t="s">
        <v>1</v>
      </c>
      <c r="D20" s="3">
        <v>3</v>
      </c>
      <c r="E20" s="4">
        <v>83</v>
      </c>
      <c r="F20" s="8">
        <v>248</v>
      </c>
    </row>
    <row r="21" spans="2:6" x14ac:dyDescent="0.25">
      <c r="B21" s="14" t="s">
        <v>3</v>
      </c>
      <c r="C21" s="7" t="s">
        <v>1</v>
      </c>
      <c r="D21" s="3">
        <v>7</v>
      </c>
      <c r="E21" s="4">
        <f t="shared" si="1"/>
        <v>82.8</v>
      </c>
      <c r="F21" s="8">
        <f>E21*D21</f>
        <v>579.6</v>
      </c>
    </row>
    <row r="22" spans="2:6" x14ac:dyDescent="0.25">
      <c r="B22" s="14" t="s">
        <v>4</v>
      </c>
      <c r="C22" s="7" t="s">
        <v>1</v>
      </c>
      <c r="D22" s="3">
        <v>8</v>
      </c>
      <c r="E22" s="4">
        <f t="shared" si="1"/>
        <v>82.8</v>
      </c>
      <c r="F22" s="8">
        <f t="shared" si="0"/>
        <v>662.4</v>
      </c>
    </row>
    <row r="23" spans="2:6" x14ac:dyDescent="0.25">
      <c r="B23" s="14" t="s">
        <v>26</v>
      </c>
      <c r="C23" s="7" t="s">
        <v>1</v>
      </c>
      <c r="D23" s="3">
        <v>12</v>
      </c>
      <c r="E23" s="4">
        <f t="shared" si="1"/>
        <v>82.8</v>
      </c>
      <c r="F23" s="8">
        <f t="shared" si="0"/>
        <v>993.59999999999991</v>
      </c>
    </row>
    <row r="24" spans="2:6" x14ac:dyDescent="0.25">
      <c r="B24" s="14" t="s">
        <v>27</v>
      </c>
      <c r="C24" s="7" t="s">
        <v>1</v>
      </c>
      <c r="D24" s="3">
        <v>3</v>
      </c>
      <c r="E24" s="4">
        <v>83</v>
      </c>
      <c r="F24" s="8">
        <v>248</v>
      </c>
    </row>
    <row r="25" spans="2:6" x14ac:dyDescent="0.25">
      <c r="B25" s="14" t="s">
        <v>34</v>
      </c>
      <c r="C25" s="7" t="s">
        <v>1</v>
      </c>
      <c r="D25" s="3">
        <v>18</v>
      </c>
      <c r="E25" s="4">
        <v>83</v>
      </c>
      <c r="F25" s="8">
        <v>1490</v>
      </c>
    </row>
    <row r="26" spans="2:6" x14ac:dyDescent="0.25">
      <c r="B26" s="14" t="s">
        <v>35</v>
      </c>
      <c r="C26" s="7" t="s">
        <v>1</v>
      </c>
      <c r="D26" s="3">
        <v>6</v>
      </c>
      <c r="E26" s="4">
        <f t="shared" si="1"/>
        <v>82.8</v>
      </c>
      <c r="F26" s="8">
        <f t="shared" si="0"/>
        <v>496.79999999999995</v>
      </c>
    </row>
    <row r="27" spans="2:6" x14ac:dyDescent="0.25">
      <c r="B27" s="14"/>
      <c r="C27" s="7"/>
      <c r="D27" s="3"/>
      <c r="E27" s="4"/>
      <c r="F27" s="8"/>
    </row>
    <row r="28" spans="2:6" x14ac:dyDescent="0.25">
      <c r="B28" s="14" t="s">
        <v>28</v>
      </c>
      <c r="C28" s="7" t="s">
        <v>1</v>
      </c>
      <c r="D28" s="3">
        <v>7</v>
      </c>
      <c r="E28" s="4">
        <f>2*36*1.15</f>
        <v>82.8</v>
      </c>
      <c r="F28" s="8">
        <f t="shared" ref="F28" si="2">E28*D28</f>
        <v>579.6</v>
      </c>
    </row>
    <row r="29" spans="2:6" x14ac:dyDescent="0.25">
      <c r="B29" s="14" t="s">
        <v>5</v>
      </c>
      <c r="C29" s="7" t="s">
        <v>1</v>
      </c>
      <c r="D29" s="3">
        <v>10</v>
      </c>
      <c r="E29" s="4">
        <f t="shared" si="1"/>
        <v>82.8</v>
      </c>
      <c r="F29" s="8">
        <f>E29*D29</f>
        <v>828</v>
      </c>
    </row>
    <row r="30" spans="2:6" x14ac:dyDescent="0.25">
      <c r="B30" s="14" t="s">
        <v>30</v>
      </c>
      <c r="C30" s="7" t="s">
        <v>1</v>
      </c>
      <c r="D30" s="3">
        <v>4</v>
      </c>
      <c r="E30" s="4">
        <f t="shared" si="1"/>
        <v>82.8</v>
      </c>
      <c r="F30" s="8">
        <f>E30*D30</f>
        <v>331.2</v>
      </c>
    </row>
    <row r="31" spans="2:6" x14ac:dyDescent="0.25">
      <c r="B31" s="14" t="s">
        <v>36</v>
      </c>
      <c r="C31" s="7" t="s">
        <v>1</v>
      </c>
      <c r="D31" s="3">
        <v>4</v>
      </c>
      <c r="E31" s="4">
        <f t="shared" si="1"/>
        <v>82.8</v>
      </c>
      <c r="F31" s="8">
        <f>E31*D31</f>
        <v>331.2</v>
      </c>
    </row>
    <row r="32" spans="2:6" x14ac:dyDescent="0.25">
      <c r="B32" s="14"/>
      <c r="C32" s="7"/>
      <c r="D32" s="3"/>
      <c r="E32" s="4"/>
      <c r="F32" s="8"/>
    </row>
    <row r="33" spans="2:6" x14ac:dyDescent="0.25">
      <c r="B33" s="14" t="s">
        <v>37</v>
      </c>
      <c r="C33" s="7" t="s">
        <v>1</v>
      </c>
      <c r="D33" s="3">
        <v>10</v>
      </c>
      <c r="E33" s="4">
        <v>83</v>
      </c>
      <c r="F33" s="8">
        <v>830</v>
      </c>
    </row>
    <row r="34" spans="2:6" x14ac:dyDescent="0.25">
      <c r="B34" s="14" t="s">
        <v>38</v>
      </c>
      <c r="C34" s="7" t="s">
        <v>1</v>
      </c>
      <c r="D34" s="3">
        <v>4</v>
      </c>
      <c r="E34" s="4">
        <f t="shared" si="1"/>
        <v>82.8</v>
      </c>
      <c r="F34" s="8">
        <f>E34*D34</f>
        <v>331.2</v>
      </c>
    </row>
    <row r="35" spans="2:6" x14ac:dyDescent="0.25">
      <c r="B35" s="14" t="s">
        <v>39</v>
      </c>
      <c r="C35" s="7" t="s">
        <v>1</v>
      </c>
      <c r="D35" s="3">
        <v>2</v>
      </c>
      <c r="E35" s="4">
        <f t="shared" si="1"/>
        <v>82.8</v>
      </c>
      <c r="F35" s="8">
        <f>E35*D35</f>
        <v>165.6</v>
      </c>
    </row>
    <row r="36" spans="2:6" x14ac:dyDescent="0.25">
      <c r="B36" s="14" t="s">
        <v>40</v>
      </c>
      <c r="C36" s="7" t="s">
        <v>1</v>
      </c>
      <c r="D36" s="3">
        <v>4</v>
      </c>
      <c r="E36" s="4">
        <f t="shared" si="1"/>
        <v>82.8</v>
      </c>
      <c r="F36" s="8">
        <f t="shared" si="0"/>
        <v>331.2</v>
      </c>
    </row>
    <row r="37" spans="2:6" x14ac:dyDescent="0.25">
      <c r="B37" s="14"/>
      <c r="C37" s="7"/>
      <c r="D37" s="3"/>
      <c r="E37" s="4"/>
      <c r="F37" s="8"/>
    </row>
    <row r="38" spans="2:6" x14ac:dyDescent="0.25">
      <c r="B38" s="14" t="s">
        <v>41</v>
      </c>
      <c r="C38" s="7" t="s">
        <v>1</v>
      </c>
      <c r="D38" s="3">
        <v>2</v>
      </c>
      <c r="E38" s="4">
        <f t="shared" si="1"/>
        <v>82.8</v>
      </c>
      <c r="F38" s="8">
        <f t="shared" si="0"/>
        <v>165.6</v>
      </c>
    </row>
    <row r="39" spans="2:6" x14ac:dyDescent="0.25">
      <c r="B39" s="14" t="s">
        <v>42</v>
      </c>
      <c r="C39" s="7" t="s">
        <v>1</v>
      </c>
      <c r="D39" s="3">
        <v>2</v>
      </c>
      <c r="E39" s="4">
        <f t="shared" si="1"/>
        <v>82.8</v>
      </c>
      <c r="F39" s="8">
        <f t="shared" si="0"/>
        <v>165.6</v>
      </c>
    </row>
    <row r="40" spans="2:6" x14ac:dyDescent="0.25">
      <c r="B40" s="14" t="s">
        <v>43</v>
      </c>
      <c r="C40" s="7" t="s">
        <v>1</v>
      </c>
      <c r="D40" s="3">
        <v>4</v>
      </c>
      <c r="E40" s="4">
        <f t="shared" si="1"/>
        <v>82.8</v>
      </c>
      <c r="F40" s="8">
        <f t="shared" si="0"/>
        <v>331.2</v>
      </c>
    </row>
    <row r="41" spans="2:6" x14ac:dyDescent="0.25">
      <c r="B41" s="14" t="s">
        <v>44</v>
      </c>
      <c r="C41" s="7" t="s">
        <v>1</v>
      </c>
      <c r="D41" s="3">
        <v>6</v>
      </c>
      <c r="E41" s="4">
        <f t="shared" si="1"/>
        <v>82.8</v>
      </c>
      <c r="F41" s="8">
        <f t="shared" si="0"/>
        <v>496.79999999999995</v>
      </c>
    </row>
    <row r="42" spans="2:6" x14ac:dyDescent="0.25">
      <c r="B42" s="14" t="s">
        <v>45</v>
      </c>
      <c r="C42" s="7" t="s">
        <v>1</v>
      </c>
      <c r="D42" s="3">
        <v>4</v>
      </c>
      <c r="E42" s="4">
        <f t="shared" si="1"/>
        <v>82.8</v>
      </c>
      <c r="F42" s="8">
        <f t="shared" si="0"/>
        <v>331.2</v>
      </c>
    </row>
    <row r="43" spans="2:6" x14ac:dyDescent="0.25">
      <c r="B43" s="14" t="s">
        <v>45</v>
      </c>
      <c r="C43" s="7"/>
      <c r="D43" s="3"/>
      <c r="E43" s="4"/>
      <c r="F43" s="8"/>
    </row>
    <row r="44" spans="2:6" x14ac:dyDescent="0.25">
      <c r="B44" s="14" t="s">
        <v>51</v>
      </c>
      <c r="C44" s="7" t="s">
        <v>1</v>
      </c>
      <c r="D44" s="3">
        <v>7</v>
      </c>
      <c r="E44" s="4">
        <f t="shared" si="1"/>
        <v>82.8</v>
      </c>
      <c r="F44" s="8">
        <f t="shared" si="0"/>
        <v>579.6</v>
      </c>
    </row>
    <row r="45" spans="2:6" x14ac:dyDescent="0.25">
      <c r="B45" s="14"/>
      <c r="C45" s="7"/>
      <c r="D45" s="3"/>
      <c r="E45" s="4"/>
      <c r="F45" s="8"/>
    </row>
    <row r="46" spans="2:6" x14ac:dyDescent="0.25">
      <c r="B46" s="14" t="s">
        <v>50</v>
      </c>
      <c r="C46" s="7" t="s">
        <v>1</v>
      </c>
      <c r="D46" s="3">
        <v>8</v>
      </c>
      <c r="E46" s="4">
        <f t="shared" si="1"/>
        <v>82.8</v>
      </c>
      <c r="F46" s="8">
        <f t="shared" si="0"/>
        <v>662.4</v>
      </c>
    </row>
    <row r="47" spans="2:6" x14ac:dyDescent="0.25">
      <c r="B47" s="14" t="s">
        <v>7</v>
      </c>
      <c r="C47" s="7" t="s">
        <v>1</v>
      </c>
      <c r="D47" s="3">
        <v>12</v>
      </c>
      <c r="E47" s="4">
        <f t="shared" si="1"/>
        <v>82.8</v>
      </c>
      <c r="F47" s="8">
        <f t="shared" si="0"/>
        <v>993.59999999999991</v>
      </c>
    </row>
    <row r="48" spans="2:6" x14ac:dyDescent="0.25">
      <c r="B48" s="14" t="s">
        <v>46</v>
      </c>
      <c r="C48" s="7" t="s">
        <v>1</v>
      </c>
      <c r="D48" s="3">
        <v>8</v>
      </c>
      <c r="E48" s="4">
        <v>83</v>
      </c>
      <c r="F48" s="8">
        <v>662</v>
      </c>
    </row>
    <row r="49" spans="2:6" x14ac:dyDescent="0.25">
      <c r="B49" s="14" t="s">
        <v>47</v>
      </c>
      <c r="C49" s="7" t="s">
        <v>1</v>
      </c>
      <c r="D49" s="3">
        <v>2</v>
      </c>
      <c r="E49" s="4">
        <v>83</v>
      </c>
      <c r="F49" s="8">
        <v>166</v>
      </c>
    </row>
    <row r="50" spans="2:6" x14ac:dyDescent="0.25">
      <c r="B50" s="14" t="s">
        <v>6</v>
      </c>
      <c r="C50" s="7" t="s">
        <v>1</v>
      </c>
      <c r="D50" s="3">
        <v>2</v>
      </c>
      <c r="E50" s="4">
        <f t="shared" si="1"/>
        <v>82.8</v>
      </c>
      <c r="F50" s="8">
        <f t="shared" si="0"/>
        <v>165.6</v>
      </c>
    </row>
    <row r="51" spans="2:6" x14ac:dyDescent="0.25">
      <c r="B51" s="21" t="s">
        <v>52</v>
      </c>
      <c r="C51" s="7" t="s">
        <v>1</v>
      </c>
      <c r="D51" s="3">
        <v>3</v>
      </c>
      <c r="E51" s="4">
        <f t="shared" si="1"/>
        <v>82.8</v>
      </c>
      <c r="F51" s="8">
        <f t="shared" si="0"/>
        <v>248.39999999999998</v>
      </c>
    </row>
    <row r="52" spans="2:6" x14ac:dyDescent="0.25">
      <c r="B52" s="21" t="s">
        <v>53</v>
      </c>
      <c r="C52" s="7" t="s">
        <v>1</v>
      </c>
      <c r="D52" s="3">
        <v>1</v>
      </c>
      <c r="E52" s="4">
        <f t="shared" si="1"/>
        <v>82.8</v>
      </c>
      <c r="F52" s="8">
        <f t="shared" si="0"/>
        <v>82.8</v>
      </c>
    </row>
    <row r="53" spans="2:6" x14ac:dyDescent="0.25">
      <c r="B53" s="21" t="s">
        <v>54</v>
      </c>
      <c r="C53" s="7" t="s">
        <v>1</v>
      </c>
      <c r="D53" s="3">
        <v>3</v>
      </c>
      <c r="E53" s="4">
        <f t="shared" si="1"/>
        <v>82.8</v>
      </c>
      <c r="F53" s="8">
        <f t="shared" si="0"/>
        <v>248.39999999999998</v>
      </c>
    </row>
    <row r="54" spans="2:6" x14ac:dyDescent="0.25">
      <c r="B54" s="21" t="s">
        <v>55</v>
      </c>
      <c r="C54" s="7" t="s">
        <v>1</v>
      </c>
      <c r="D54" s="3">
        <v>1</v>
      </c>
      <c r="E54" s="4">
        <f t="shared" si="1"/>
        <v>82.8</v>
      </c>
      <c r="F54" s="8">
        <f t="shared" si="0"/>
        <v>82.8</v>
      </c>
    </row>
    <row r="55" spans="2:6" x14ac:dyDescent="0.25">
      <c r="B55" s="21" t="s">
        <v>56</v>
      </c>
      <c r="C55" s="7" t="s">
        <v>1</v>
      </c>
      <c r="D55" s="3">
        <v>2</v>
      </c>
      <c r="E55" s="4">
        <f t="shared" si="1"/>
        <v>82.8</v>
      </c>
      <c r="F55" s="8">
        <f t="shared" si="0"/>
        <v>165.6</v>
      </c>
    </row>
    <row r="56" spans="2:6" x14ac:dyDescent="0.25">
      <c r="B56" s="21" t="s">
        <v>57</v>
      </c>
      <c r="C56" s="7" t="s">
        <v>1</v>
      </c>
      <c r="D56" s="3">
        <v>2</v>
      </c>
      <c r="E56" s="4">
        <f t="shared" si="1"/>
        <v>82.8</v>
      </c>
      <c r="F56" s="8">
        <f t="shared" si="0"/>
        <v>165.6</v>
      </c>
    </row>
    <row r="57" spans="2:6" x14ac:dyDescent="0.25">
      <c r="B57" s="21" t="s">
        <v>58</v>
      </c>
      <c r="C57" s="7" t="s">
        <v>1</v>
      </c>
      <c r="D57" s="3">
        <v>2</v>
      </c>
      <c r="E57" s="4">
        <f t="shared" si="1"/>
        <v>82.8</v>
      </c>
      <c r="F57" s="8">
        <f t="shared" si="0"/>
        <v>165.6</v>
      </c>
    </row>
    <row r="58" spans="2:6" x14ac:dyDescent="0.25">
      <c r="B58" s="21" t="s">
        <v>59</v>
      </c>
      <c r="C58" s="7" t="s">
        <v>1</v>
      </c>
      <c r="D58" s="3">
        <v>4</v>
      </c>
      <c r="E58" s="4">
        <f t="shared" si="1"/>
        <v>82.8</v>
      </c>
      <c r="F58" s="8">
        <f t="shared" si="0"/>
        <v>331.2</v>
      </c>
    </row>
    <row r="59" spans="2:6" x14ac:dyDescent="0.25">
      <c r="B59" s="21" t="s">
        <v>60</v>
      </c>
      <c r="C59" s="7" t="s">
        <v>1</v>
      </c>
      <c r="D59" s="3"/>
      <c r="E59" s="4"/>
      <c r="F59" s="8"/>
    </row>
    <row r="60" spans="2:6" x14ac:dyDescent="0.25">
      <c r="B60" s="21" t="s">
        <v>61</v>
      </c>
      <c r="C60" s="7" t="s">
        <v>1</v>
      </c>
      <c r="D60" s="3">
        <v>3</v>
      </c>
      <c r="E60" s="4">
        <f t="shared" si="1"/>
        <v>82.8</v>
      </c>
      <c r="F60" s="8">
        <f t="shared" si="0"/>
        <v>248.39999999999998</v>
      </c>
    </row>
    <row r="61" spans="2:6" x14ac:dyDescent="0.25">
      <c r="B61" s="21" t="s">
        <v>62</v>
      </c>
      <c r="C61" s="7" t="s">
        <v>1</v>
      </c>
      <c r="D61" s="3">
        <v>2</v>
      </c>
      <c r="E61" s="4">
        <f t="shared" si="1"/>
        <v>82.8</v>
      </c>
      <c r="F61" s="8">
        <f t="shared" si="0"/>
        <v>165.6</v>
      </c>
    </row>
    <row r="62" spans="2:6" x14ac:dyDescent="0.25">
      <c r="B62" s="21" t="s">
        <v>63</v>
      </c>
      <c r="C62" s="7" t="s">
        <v>1</v>
      </c>
      <c r="D62" s="3">
        <v>2</v>
      </c>
      <c r="E62" s="4">
        <f t="shared" si="1"/>
        <v>82.8</v>
      </c>
      <c r="F62" s="8">
        <f t="shared" si="0"/>
        <v>165.6</v>
      </c>
    </row>
    <row r="63" spans="2:6" x14ac:dyDescent="0.25">
      <c r="B63" s="21" t="s">
        <v>64</v>
      </c>
      <c r="C63" s="7" t="s">
        <v>1</v>
      </c>
      <c r="D63" s="3">
        <v>2</v>
      </c>
      <c r="E63" s="4">
        <f t="shared" si="1"/>
        <v>82.8</v>
      </c>
      <c r="F63" s="8">
        <f t="shared" si="0"/>
        <v>165.6</v>
      </c>
    </row>
    <row r="64" spans="2:6" x14ac:dyDescent="0.25">
      <c r="B64" s="21" t="s">
        <v>65</v>
      </c>
      <c r="C64" s="7" t="s">
        <v>1</v>
      </c>
      <c r="D64" s="3">
        <v>1</v>
      </c>
      <c r="E64" s="4">
        <v>60</v>
      </c>
      <c r="F64" s="8">
        <f t="shared" si="0"/>
        <v>60</v>
      </c>
    </row>
    <row r="65" spans="2:6" ht="15.75" thickBot="1" x14ac:dyDescent="0.3">
      <c r="B65" s="15" t="s">
        <v>24</v>
      </c>
      <c r="C65" s="9"/>
      <c r="D65" s="10">
        <f>SUM(D13:D50)</f>
        <v>184</v>
      </c>
      <c r="E65" s="11"/>
      <c r="F65" s="12">
        <f>SUM(F13:F50)</f>
        <v>15321.400000000007</v>
      </c>
    </row>
  </sheetData>
  <mergeCells count="1">
    <mergeCell ref="C11:F11"/>
  </mergeCells>
  <dataValidations count="1">
    <dataValidation type="list" allowBlank="1" showInputMessage="1" showErrorMessage="1" sqref="C13:C64" xr:uid="{9FC61BA7-17FD-4E35-8798-3A542C26CE96}">
      <formula1>#REF!</formula1>
    </dataValidation>
  </dataValidations>
  <pageMargins left="0.7" right="0.7" top="0.75" bottom="0.75" header="0.3" footer="0.3"/>
  <pageSetup paperSize="256" scale="8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Typy svítidel</vt:lpstr>
      <vt:lpstr>'Typy svítidel'!Oblast_tisku</vt:lpstr>
    </vt:vector>
  </TitlesOfParts>
  <Company>VDA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Müller</dc:creator>
  <cp:lastModifiedBy>Klára Jelinková</cp:lastModifiedBy>
  <cp:lastPrinted>2023-09-18T11:35:38Z</cp:lastPrinted>
  <dcterms:created xsi:type="dcterms:W3CDTF">2022-06-15T06:16:14Z</dcterms:created>
  <dcterms:modified xsi:type="dcterms:W3CDTF">2024-09-04T12:15:25Z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2022-10-04T14:07:50Z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eca9546d-acd6-4841-b7de-e47eb195fc15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  <property fmtid="{D5CDD505-2E9C-101B-9397-08002B2CF9AE}" pid="10" name="MSIP_Label_ab841393-e171-48c1-bf44-6431e01ab6ae_Enabled">
    <vt:lpwstr>true</vt:lpwstr>
  </property>
  <property fmtid="{D5CDD505-2E9C-101B-9397-08002B2CF9AE}" pid="11" name="MSIP_Label_ab841393-e171-48c1-bf44-6431e01ab6ae_SetDate">
    <vt:lpwstr>2023-09-08T12:45:40Z</vt:lpwstr>
  </property>
  <property fmtid="{D5CDD505-2E9C-101B-9397-08002B2CF9AE}" pid="12" name="MSIP_Label_ab841393-e171-48c1-bf44-6431e01ab6ae_Method">
    <vt:lpwstr>Standard</vt:lpwstr>
  </property>
  <property fmtid="{D5CDD505-2E9C-101B-9397-08002B2CF9AE}" pid="13" name="MSIP_Label_ab841393-e171-48c1-bf44-6431e01ab6ae_Name">
    <vt:lpwstr>C1-Restricted</vt:lpwstr>
  </property>
  <property fmtid="{D5CDD505-2E9C-101B-9397-08002B2CF9AE}" pid="14" name="MSIP_Label_ab841393-e171-48c1-bf44-6431e01ab6ae_SiteId">
    <vt:lpwstr>fffdf13b-2fe7-4bd1-aabc-04c6182ce4c2</vt:lpwstr>
  </property>
  <property fmtid="{D5CDD505-2E9C-101B-9397-08002B2CF9AE}" pid="15" name="MSIP_Label_ab841393-e171-48c1-bf44-6431e01ab6ae_ActionId">
    <vt:lpwstr>3e3b5033-aff8-49db-a92c-5b7e57d6341f</vt:lpwstr>
  </property>
  <property fmtid="{D5CDD505-2E9C-101B-9397-08002B2CF9AE}" pid="16" name="MSIP_Label_ab841393-e171-48c1-bf44-6431e01ab6ae_ContentBits">
    <vt:lpwstr>0</vt:lpwstr>
  </property>
</Properties>
</file>